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e.simonishvili\Desktop\"/>
    </mc:Choice>
  </mc:AlternateContent>
  <bookViews>
    <workbookView xWindow="0" yWindow="0" windowWidth="28800" windowHeight="1143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6" i="1" l="1"/>
  <c r="H96" i="1" s="1"/>
  <c r="D98" i="1"/>
  <c r="G95" i="1" l="1"/>
  <c r="H95" i="1" s="1"/>
  <c r="G94" i="1"/>
  <c r="H94" i="1" s="1"/>
  <c r="H93" i="1"/>
  <c r="G92" i="1"/>
  <c r="H92" i="1" s="1"/>
  <c r="G90" i="1"/>
  <c r="H90" i="1" s="1"/>
  <c r="G89" i="1"/>
  <c r="H89" i="1" s="1"/>
  <c r="G88" i="1"/>
  <c r="H88" i="1" s="1"/>
  <c r="G87" i="1"/>
  <c r="H87" i="1" s="1"/>
  <c r="G85" i="1"/>
  <c r="H85" i="1" s="1"/>
  <c r="G84" i="1"/>
  <c r="H84" i="1" s="1"/>
  <c r="G83" i="1"/>
  <c r="H83" i="1" s="1"/>
  <c r="G82" i="1"/>
  <c r="H82" i="1" s="1"/>
  <c r="G80" i="1"/>
  <c r="H80" i="1" s="1"/>
  <c r="G79" i="1"/>
  <c r="H79" i="1" s="1"/>
  <c r="G78" i="1"/>
  <c r="H78" i="1" s="1"/>
  <c r="G77" i="1"/>
  <c r="H77" i="1" s="1"/>
  <c r="G75" i="1"/>
  <c r="H75" i="1" s="1"/>
  <c r="G73" i="1"/>
  <c r="H73" i="1" s="1"/>
  <c r="G72" i="1"/>
  <c r="H72" i="1" s="1"/>
  <c r="G71" i="1"/>
  <c r="H71" i="1" s="1"/>
  <c r="G70" i="1"/>
  <c r="H70" i="1" s="1"/>
  <c r="G69" i="1"/>
  <c r="H69" i="1" s="1"/>
  <c r="G67" i="1"/>
  <c r="H67" i="1" s="1"/>
  <c r="G66" i="1"/>
  <c r="H66" i="1" s="1"/>
  <c r="G65" i="1"/>
  <c r="H65" i="1" s="1"/>
  <c r="G63" i="1"/>
  <c r="H63" i="1" s="1"/>
  <c r="G60" i="1"/>
  <c r="H60" i="1" s="1"/>
  <c r="G59" i="1"/>
  <c r="H59" i="1" s="1"/>
  <c r="G58" i="1"/>
  <c r="H58" i="1" s="1"/>
  <c r="G56" i="1"/>
  <c r="H56" i="1" s="1"/>
  <c r="G55" i="1"/>
  <c r="H55" i="1" s="1"/>
  <c r="G54" i="1"/>
  <c r="H54" i="1" s="1"/>
  <c r="H51" i="1"/>
  <c r="G50" i="1"/>
  <c r="H50" i="1" s="1"/>
  <c r="G49" i="1"/>
  <c r="H49" i="1" s="1"/>
  <c r="H47" i="1"/>
  <c r="G46" i="1"/>
  <c r="H46" i="1" s="1"/>
  <c r="G45" i="1"/>
  <c r="H45" i="1" s="1"/>
  <c r="G43" i="1"/>
  <c r="H43" i="1" s="1"/>
  <c r="G42" i="1"/>
  <c r="H42" i="1" s="1"/>
  <c r="G41" i="1"/>
  <c r="H41" i="1" s="1"/>
  <c r="G39" i="1"/>
  <c r="H39" i="1" s="1"/>
  <c r="G36" i="1"/>
  <c r="H36" i="1" s="1"/>
  <c r="G35" i="1"/>
  <c r="H35" i="1" s="1"/>
  <c r="G34" i="1"/>
  <c r="H34" i="1" s="1"/>
  <c r="G33" i="1"/>
  <c r="H33" i="1" s="1"/>
  <c r="G31" i="1"/>
  <c r="H31" i="1" s="1"/>
  <c r="G30" i="1"/>
  <c r="G29" i="1"/>
  <c r="H29" i="1" s="1"/>
  <c r="G28" i="1"/>
  <c r="H28" i="1" s="1"/>
  <c r="G26" i="1"/>
  <c r="H26" i="1" s="1"/>
  <c r="G25" i="1"/>
  <c r="H25" i="1" s="1"/>
  <c r="G24" i="1"/>
  <c r="H24" i="1" s="1"/>
  <c r="G23" i="1"/>
  <c r="H23" i="1" s="1"/>
  <c r="G21" i="1"/>
  <c r="H21" i="1" s="1"/>
  <c r="G20" i="1"/>
  <c r="H20" i="1" s="1"/>
  <c r="G19" i="1"/>
  <c r="H19" i="1" s="1"/>
  <c r="G18" i="1"/>
  <c r="H18" i="1" s="1"/>
  <c r="G17" i="1"/>
  <c r="H17" i="1" s="1"/>
  <c r="G15" i="1"/>
  <c r="H15" i="1" s="1"/>
  <c r="G14" i="1"/>
  <c r="H14" i="1" s="1"/>
  <c r="G13" i="1"/>
  <c r="H13" i="1" s="1"/>
  <c r="G12" i="1"/>
  <c r="H12" i="1" s="1"/>
  <c r="G10" i="1"/>
  <c r="H10" i="1" s="1"/>
  <c r="G7" i="1"/>
  <c r="H7" i="1" s="1"/>
  <c r="G6" i="1"/>
  <c r="H6" i="1" s="1"/>
  <c r="G5" i="1"/>
  <c r="H5" i="1" s="1"/>
  <c r="G4" i="1"/>
  <c r="H30" i="1" l="1"/>
  <c r="H4" i="1"/>
</calcChain>
</file>

<file path=xl/sharedStrings.xml><?xml version="1.0" encoding="utf-8"?>
<sst xmlns="http://schemas.openxmlformats.org/spreadsheetml/2006/main" count="112" uniqueCount="51">
  <si>
    <t>სსიპ-დევნილთა, ეკომიგრანტთა და საარსებო წყაროების სააგენტოს ცენტრალური აპარატის  საშტატო ნუსხა და თანამდებობრივი სარგო</t>
  </si>
  <si>
    <t>N</t>
  </si>
  <si>
    <t>შტატით გათვალისწინებული თანამდებობის დასახელება</t>
  </si>
  <si>
    <t xml:space="preserve">საშტატო ერთეულის რაოდენობა </t>
  </si>
  <si>
    <t>თანამდებობრივი სარგოს კოეფიციენტი ერთ ერთეულზე</t>
  </si>
  <si>
    <t>თანამდებობრივი სარგო თვეში ერთ ერთეულზე</t>
  </si>
  <si>
    <t>სულ თანამდებობრივი სარგო თვეში</t>
  </si>
  <si>
    <t>სულ თანამდებობრივი სარგო წელიწადში</t>
  </si>
  <si>
    <t xml:space="preserve">სააგენტოს დირექტორი </t>
  </si>
  <si>
    <t>დირექტორის მოადგილე</t>
  </si>
  <si>
    <t>დევნილთა და ეკომიგრანტთა მიმართულება დირექტორის მოადგილე</t>
  </si>
  <si>
    <t>I</t>
  </si>
  <si>
    <t>დევნილთა და ეკომიგრანტთა დეპარტამენტი</t>
  </si>
  <si>
    <t>დევნილთა და ეკომიგრანტთა დეპარტამენტის უფროსი</t>
  </si>
  <si>
    <t>განაცხადების მიღებისა და შეფასების სამმართველო</t>
  </si>
  <si>
    <t>სამმართველოს უფროსი</t>
  </si>
  <si>
    <t>მთავარი სპეციალისტი</t>
  </si>
  <si>
    <t>უფროსი სპეციალისტი</t>
  </si>
  <si>
    <t>სპეციალისტი</t>
  </si>
  <si>
    <t>მონიტორინგის სამმართველო</t>
  </si>
  <si>
    <t>სამმართველოს უფროსის მოადგილე</t>
  </si>
  <si>
    <t>სოციალური საკითხებისა და პროგრამების მართვის სამმართველო</t>
  </si>
  <si>
    <t>ეკომიგრანტთა სამმართველო</t>
  </si>
  <si>
    <t>რეგისტრაციისა და რესტიტუციის სამმართველო</t>
  </si>
  <si>
    <t>1,6</t>
  </si>
  <si>
    <t>საარსებო წყაროებისა და რეგიონალური მიმართულება დირექტორის მოადგილე</t>
  </si>
  <si>
    <t>საარსებო წყაროებით უზრუნველყოფის დეპარტამენტი</t>
  </si>
  <si>
    <t xml:space="preserve">საარსებო წყაროებით უზრუნველყოფის დეპარტამენტის უფროსი </t>
  </si>
  <si>
    <t>დევნილთა და ეკომიგრანტთა ეკონომიკური მხარდაჭერის პროგრამების სამმართველო</t>
  </si>
  <si>
    <t>II</t>
  </si>
  <si>
    <t>ქვემო ქართლისა და კახეთის ტერიტორიული სამმართველო</t>
  </si>
  <si>
    <t>III</t>
  </si>
  <si>
    <t>შიდა ქართლისა და სამცხე-ჯავახეთი ტერიტორიული სამმართველო</t>
  </si>
  <si>
    <t>IV</t>
  </si>
  <si>
    <t>იმერეთის, რაჭა-ლეჩხუმის, გურიისა და აჭარის ტერიტორიული სამმართველო</t>
  </si>
  <si>
    <t>V</t>
  </si>
  <si>
    <t>სამეგრელოსა და ზემო სვანეთის ტერიტორიული სამმართველო</t>
  </si>
  <si>
    <t>დამხმარე მიმართულება: ადმინისტრაციული და იურიდიული დირექტორის მოადგილე</t>
  </si>
  <si>
    <t>იურიდიული დეპარტამენტი</t>
  </si>
  <si>
    <t xml:space="preserve">იურიდიული დეპარტამენტის უფროსი </t>
  </si>
  <si>
    <t>სამართლებრივი უზრუნველყოფის სამმართველო</t>
  </si>
  <si>
    <t>სასამართლო წარმომადგენლობის სამმართველო</t>
  </si>
  <si>
    <t>ადმინისტრაციული დეპარტამენტი</t>
  </si>
  <si>
    <t xml:space="preserve">დეპარტამენტის უფროსი </t>
  </si>
  <si>
    <t>საქმისწარმოებისა და ადამიანური რესურსების სამმართველო</t>
  </si>
  <si>
    <t>მოქალაქეთა მიღების და საზოგადოებასთან ურთიერთობის სამმართველო</t>
  </si>
  <si>
    <t>1.1 -შევცვალეთ</t>
  </si>
  <si>
    <t>ეკონომიკური სამმართველო</t>
  </si>
  <si>
    <t>მატერიალურ-ტექნიკური უზრუნველყოფის და შესყიდვების სამმართველო</t>
  </si>
  <si>
    <t xml:space="preserve"> ს უ ლ</t>
  </si>
  <si>
    <t>1,60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</si>
</sst>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charset val="204"/>
      <scheme val="minor"/>
    </font>
    <font>
      <sz val="11"/>
      <name val="Sylfaen"/>
      <family val="1"/>
      <charset val="204"/>
    </font>
    <font>
      <b/>
      <sz val="11"/>
      <name val="Sylfaen"/>
      <family val="1"/>
      <charset val="204"/>
    </font>
    <font>
      <b/>
      <sz val="10"/>
      <name val="Sylfaen"/>
      <family val="1"/>
      <charset val="204"/>
    </font>
    <font>
      <b/>
      <sz val="11"/>
      <name val="Calibri"/>
      <family val="2"/>
      <scheme val="minor"/>
    </font>
    <font>
      <sz val="11"/>
      <color rgb="FFC00000"/>
      <name val="Calibri"/>
      <family val="2"/>
      <charset val="204"/>
      <scheme val="minor"/>
    </font>
    <font>
      <b/>
      <sz val="11"/>
      <color rgb="FFC0000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11"/>
      <color rgb="FFC00000"/>
      <name val="Calibri"/>
      <family val="2"/>
      <scheme val="minor"/>
    </font>
    <font>
      <sz val="11"/>
      <color rgb="FFC00000"/>
      <name val="Sylfaen"/>
      <family val="1"/>
      <charset val="204"/>
    </font>
    <font>
      <sz val="10"/>
      <name val="Sylfaen"/>
      <family val="1"/>
      <charset val="204"/>
    </font>
    <font>
      <b/>
      <sz val="11"/>
      <color rgb="FFC00000"/>
      <name val="Sylfae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</cellStyleXfs>
  <cellXfs count="80">
    <xf numFmtId="0" fontId="0" fillId="0" borderId="0" xfId="0"/>
    <xf numFmtId="0" fontId="4" fillId="0" borderId="0" xfId="2" applyFont="1" applyFill="1" applyBorder="1" applyAlignment="1">
      <alignment horizontal="center" vertical="center"/>
    </xf>
    <xf numFmtId="0" fontId="5" fillId="0" borderId="0" xfId="2" applyFont="1" applyFill="1" applyBorder="1" applyAlignment="1">
      <alignment horizontal="left" vertical="center" wrapText="1"/>
    </xf>
    <xf numFmtId="1" fontId="5" fillId="0" borderId="0" xfId="2" applyNumberFormat="1" applyFont="1" applyFill="1" applyBorder="1" applyAlignment="1">
      <alignment horizontal="center" vertical="center"/>
    </xf>
    <xf numFmtId="2" fontId="5" fillId="0" borderId="0" xfId="2" applyNumberFormat="1" applyFont="1" applyFill="1" applyBorder="1" applyAlignment="1">
      <alignment horizontal="center" vertical="center"/>
    </xf>
    <xf numFmtId="4" fontId="5" fillId="0" borderId="0" xfId="2" applyNumberFormat="1" applyFont="1" applyFill="1" applyBorder="1" applyAlignment="1">
      <alignment horizontal="center" vertical="center"/>
    </xf>
    <xf numFmtId="4" fontId="6" fillId="0" borderId="0" xfId="2" applyNumberFormat="1" applyFont="1" applyFill="1" applyBorder="1" applyAlignment="1">
      <alignment horizontal="center" vertical="center"/>
    </xf>
    <xf numFmtId="0" fontId="5" fillId="0" borderId="0" xfId="2" applyFont="1" applyFill="1" applyBorder="1" applyAlignment="1">
      <alignment vertical="top"/>
    </xf>
    <xf numFmtId="0" fontId="4" fillId="0" borderId="2" xfId="2" applyFont="1" applyFill="1" applyBorder="1" applyAlignment="1">
      <alignment horizontal="center" vertical="center" wrapText="1"/>
    </xf>
    <xf numFmtId="1" fontId="7" fillId="0" borderId="2" xfId="2" applyNumberFormat="1" applyFont="1" applyFill="1" applyBorder="1" applyAlignment="1">
      <alignment horizontal="left" vertical="center" wrapText="1"/>
    </xf>
    <xf numFmtId="1" fontId="7" fillId="0" borderId="2" xfId="2" applyNumberFormat="1" applyFont="1" applyFill="1" applyBorder="1" applyAlignment="1">
      <alignment horizontal="center" vertical="center" wrapText="1"/>
    </xf>
    <xf numFmtId="2" fontId="7" fillId="0" borderId="2" xfId="2" applyNumberFormat="1" applyFont="1" applyFill="1" applyBorder="1" applyAlignment="1">
      <alignment horizontal="center" vertical="center" wrapText="1"/>
    </xf>
    <xf numFmtId="0" fontId="5" fillId="0" borderId="0" xfId="2" applyFont="1" applyFill="1" applyBorder="1" applyAlignment="1">
      <alignment horizontal="center" vertical="top" wrapText="1"/>
    </xf>
    <xf numFmtId="0" fontId="4" fillId="0" borderId="2" xfId="2" applyFont="1" applyFill="1" applyBorder="1" applyAlignment="1">
      <alignment horizontal="center" vertical="center"/>
    </xf>
    <xf numFmtId="49" fontId="5" fillId="0" borderId="2" xfId="3" applyNumberFormat="1" applyFont="1" applyFill="1" applyBorder="1" applyAlignment="1">
      <alignment horizontal="left" vertical="center" wrapText="1"/>
    </xf>
    <xf numFmtId="1" fontId="8" fillId="0" borderId="2" xfId="3" applyNumberFormat="1" applyFont="1" applyFill="1" applyBorder="1" applyAlignment="1">
      <alignment horizontal="center" vertical="center"/>
    </xf>
    <xf numFmtId="2" fontId="9" fillId="0" borderId="2" xfId="3" applyNumberFormat="1" applyFont="1" applyFill="1" applyBorder="1" applyAlignment="1">
      <alignment horizontal="center" vertical="center"/>
    </xf>
    <xf numFmtId="4" fontId="9" fillId="0" borderId="2" xfId="3" applyNumberFormat="1" applyFont="1" applyFill="1" applyBorder="1" applyAlignment="1">
      <alignment horizontal="center" vertical="center"/>
    </xf>
    <xf numFmtId="0" fontId="6" fillId="2" borderId="0" xfId="2" applyFont="1" applyFill="1" applyBorder="1" applyAlignment="1">
      <alignment vertical="top"/>
    </xf>
    <xf numFmtId="0" fontId="6" fillId="2" borderId="2" xfId="4" applyFont="1" applyFill="1" applyBorder="1" applyAlignment="1">
      <alignment horizontal="left" vertical="center" wrapText="1"/>
    </xf>
    <xf numFmtId="1" fontId="8" fillId="2" borderId="2" xfId="3" applyNumberFormat="1" applyFont="1" applyFill="1" applyBorder="1" applyAlignment="1">
      <alignment horizontal="center" vertical="center"/>
    </xf>
    <xf numFmtId="1" fontId="10" fillId="2" borderId="2" xfId="3" applyNumberFormat="1" applyFont="1" applyFill="1" applyBorder="1" applyAlignment="1">
      <alignment horizontal="center" vertical="center"/>
    </xf>
    <xf numFmtId="4" fontId="10" fillId="2" borderId="2" xfId="3" applyNumberFormat="1" applyFont="1" applyFill="1" applyBorder="1" applyAlignment="1">
      <alignment horizontal="center" vertical="center"/>
    </xf>
    <xf numFmtId="0" fontId="6" fillId="3" borderId="0" xfId="2" applyFont="1" applyFill="1" applyBorder="1" applyAlignment="1">
      <alignment vertical="top"/>
    </xf>
    <xf numFmtId="0" fontId="11" fillId="4" borderId="2" xfId="2" applyFont="1" applyFill="1" applyBorder="1" applyAlignment="1">
      <alignment horizontal="center" vertical="center"/>
    </xf>
    <xf numFmtId="0" fontId="6" fillId="4" borderId="2" xfId="4" applyFont="1" applyFill="1" applyBorder="1" applyAlignment="1">
      <alignment horizontal="left" vertical="center" wrapText="1"/>
    </xf>
    <xf numFmtId="1" fontId="8" fillId="4" borderId="2" xfId="3" applyNumberFormat="1" applyFont="1" applyFill="1" applyBorder="1" applyAlignment="1">
      <alignment horizontal="center" vertical="center"/>
    </xf>
    <xf numFmtId="2" fontId="10" fillId="4" borderId="2" xfId="3" applyNumberFormat="1" applyFont="1" applyFill="1" applyBorder="1" applyAlignment="1">
      <alignment horizontal="center" vertical="center"/>
    </xf>
    <xf numFmtId="4" fontId="10" fillId="4" borderId="2" xfId="3" applyNumberFormat="1" applyFont="1" applyFill="1" applyBorder="1" applyAlignment="1">
      <alignment horizontal="center" vertical="center"/>
    </xf>
    <xf numFmtId="4" fontId="9" fillId="5" borderId="2" xfId="3" applyNumberFormat="1" applyFont="1" applyFill="1" applyBorder="1" applyAlignment="1">
      <alignment horizontal="center" vertical="center"/>
    </xf>
    <xf numFmtId="49" fontId="6" fillId="0" borderId="2" xfId="3" applyNumberFormat="1" applyFont="1" applyFill="1" applyBorder="1" applyAlignment="1">
      <alignment horizontal="left" vertical="center" wrapText="1"/>
    </xf>
    <xf numFmtId="0" fontId="11" fillId="0" borderId="2" xfId="2" applyFont="1" applyFill="1" applyBorder="1" applyAlignment="1">
      <alignment horizontal="center" vertical="center"/>
    </xf>
    <xf numFmtId="2" fontId="10" fillId="0" borderId="2" xfId="3" applyNumberFormat="1" applyFont="1" applyFill="1" applyBorder="1" applyAlignment="1">
      <alignment horizontal="center" vertical="center"/>
    </xf>
    <xf numFmtId="4" fontId="10" fillId="0" borderId="2" xfId="3" applyNumberFormat="1" applyFont="1" applyFill="1" applyBorder="1" applyAlignment="1">
      <alignment horizontal="center" vertical="center"/>
    </xf>
    <xf numFmtId="0" fontId="6" fillId="0" borderId="0" xfId="2" applyFont="1" applyFill="1" applyBorder="1" applyAlignment="1">
      <alignment vertical="top"/>
    </xf>
    <xf numFmtId="1" fontId="12" fillId="0" borderId="2" xfId="3" applyNumberFormat="1" applyFont="1" applyFill="1" applyBorder="1" applyAlignment="1">
      <alignment horizontal="center" vertical="center"/>
    </xf>
    <xf numFmtId="1" fontId="2" fillId="0" borderId="2" xfId="3" applyNumberFormat="1" applyFont="1" applyFill="1" applyBorder="1" applyAlignment="1">
      <alignment horizontal="center" vertical="center"/>
    </xf>
    <xf numFmtId="1" fontId="12" fillId="4" borderId="2" xfId="3" applyNumberFormat="1" applyFont="1" applyFill="1" applyBorder="1" applyAlignment="1">
      <alignment horizontal="center" vertical="center"/>
    </xf>
    <xf numFmtId="49" fontId="13" fillId="0" borderId="2" xfId="3" applyNumberFormat="1" applyFont="1" applyFill="1" applyBorder="1" applyAlignment="1">
      <alignment horizontal="left" vertical="center" wrapText="1"/>
    </xf>
    <xf numFmtId="0" fontId="8" fillId="4" borderId="2" xfId="2" applyFont="1" applyFill="1" applyBorder="1" applyAlignment="1">
      <alignment horizontal="center" vertical="center"/>
    </xf>
    <xf numFmtId="2" fontId="9" fillId="4" borderId="2" xfId="3" applyNumberFormat="1" applyFont="1" applyFill="1" applyBorder="1" applyAlignment="1">
      <alignment horizontal="center" vertical="center"/>
    </xf>
    <xf numFmtId="4" fontId="9" fillId="4" borderId="2" xfId="3" applyNumberFormat="1" applyFont="1" applyFill="1" applyBorder="1" applyAlignment="1">
      <alignment horizontal="center" vertical="center"/>
    </xf>
    <xf numFmtId="0" fontId="4" fillId="2" borderId="2" xfId="2" applyFont="1" applyFill="1" applyBorder="1" applyAlignment="1">
      <alignment horizontal="center" vertical="center"/>
    </xf>
    <xf numFmtId="2" fontId="4" fillId="2" borderId="2" xfId="3" applyNumberFormat="1" applyFont="1" applyFill="1" applyBorder="1" applyAlignment="1">
      <alignment horizontal="center" vertical="center"/>
    </xf>
    <xf numFmtId="4" fontId="4" fillId="2" borderId="2" xfId="3" applyNumberFormat="1" applyFont="1" applyFill="1" applyBorder="1" applyAlignment="1">
      <alignment horizontal="center" vertical="center"/>
    </xf>
    <xf numFmtId="2" fontId="11" fillId="4" borderId="2" xfId="3" applyNumberFormat="1" applyFont="1" applyFill="1" applyBorder="1" applyAlignment="1">
      <alignment horizontal="center" vertical="center"/>
    </xf>
    <xf numFmtId="4" fontId="11" fillId="4" borderId="2" xfId="3" applyNumberFormat="1" applyFont="1" applyFill="1" applyBorder="1" applyAlignment="1">
      <alignment horizontal="center" vertical="center"/>
    </xf>
    <xf numFmtId="4" fontId="4" fillId="0" borderId="2" xfId="3" applyNumberFormat="1" applyFont="1" applyFill="1" applyBorder="1" applyAlignment="1">
      <alignment horizontal="center" vertical="center"/>
    </xf>
    <xf numFmtId="2" fontId="4" fillId="0" borderId="2" xfId="3" applyNumberFormat="1" applyFont="1" applyFill="1" applyBorder="1" applyAlignment="1">
      <alignment horizontal="center" vertical="center"/>
    </xf>
    <xf numFmtId="4" fontId="11" fillId="0" borderId="2" xfId="3" applyNumberFormat="1" applyFont="1" applyFill="1" applyBorder="1" applyAlignment="1">
      <alignment horizontal="center" vertical="center"/>
    </xf>
    <xf numFmtId="0" fontId="4" fillId="6" borderId="2" xfId="2" applyFont="1" applyFill="1" applyBorder="1" applyAlignment="1">
      <alignment horizontal="center" vertical="center"/>
    </xf>
    <xf numFmtId="49" fontId="5" fillId="6" borderId="2" xfId="3" applyNumberFormat="1" applyFont="1" applyFill="1" applyBorder="1" applyAlignment="1">
      <alignment horizontal="left" vertical="center" wrapText="1"/>
    </xf>
    <xf numFmtId="1" fontId="8" fillId="6" borderId="2" xfId="3" applyNumberFormat="1" applyFont="1" applyFill="1" applyBorder="1" applyAlignment="1">
      <alignment horizontal="center" vertical="center"/>
    </xf>
    <xf numFmtId="4" fontId="4" fillId="6" borderId="2" xfId="3" applyNumberFormat="1" applyFont="1" applyFill="1" applyBorder="1" applyAlignment="1">
      <alignment horizontal="center" vertical="center"/>
    </xf>
    <xf numFmtId="4" fontId="4" fillId="5" borderId="2" xfId="3" applyNumberFormat="1" applyFont="1" applyFill="1" applyBorder="1" applyAlignment="1">
      <alignment horizontal="center" vertical="center"/>
    </xf>
    <xf numFmtId="4" fontId="14" fillId="0" borderId="0" xfId="2" applyNumberFormat="1" applyFont="1" applyFill="1" applyBorder="1" applyAlignment="1">
      <alignment horizontal="center" vertical="center"/>
    </xf>
    <xf numFmtId="4" fontId="4" fillId="4" borderId="2" xfId="3" applyNumberFormat="1" applyFont="1" applyFill="1" applyBorder="1" applyAlignment="1">
      <alignment horizontal="center" vertical="center"/>
    </xf>
    <xf numFmtId="2" fontId="11" fillId="0" borderId="2" xfId="3" applyNumberFormat="1" applyFont="1" applyFill="1" applyBorder="1" applyAlignment="1">
      <alignment horizontal="center" vertical="center"/>
    </xf>
    <xf numFmtId="2" fontId="9" fillId="6" borderId="2" xfId="3" applyNumberFormat="1" applyFont="1" applyFill="1" applyBorder="1" applyAlignment="1">
      <alignment horizontal="center" vertical="center"/>
    </xf>
    <xf numFmtId="2" fontId="4" fillId="5" borderId="2" xfId="3" applyNumberFormat="1" applyFont="1" applyFill="1" applyBorder="1" applyAlignment="1">
      <alignment horizontal="center" vertical="center"/>
    </xf>
    <xf numFmtId="4" fontId="11" fillId="5" borderId="2" xfId="3" applyNumberFormat="1" applyFont="1" applyFill="1" applyBorder="1" applyAlignment="1">
      <alignment horizontal="center" vertical="center"/>
    </xf>
    <xf numFmtId="0" fontId="15" fillId="0" borderId="0" xfId="2" applyFont="1" applyFill="1" applyBorder="1" applyAlignment="1">
      <alignment horizontal="center" vertical="center" wrapText="1"/>
    </xf>
    <xf numFmtId="1" fontId="15" fillId="0" borderId="0" xfId="2" applyNumberFormat="1" applyFont="1" applyFill="1" applyBorder="1" applyAlignment="1">
      <alignment horizontal="center" vertical="center"/>
    </xf>
    <xf numFmtId="43" fontId="15" fillId="0" borderId="0" xfId="1" applyFont="1" applyFill="1" applyBorder="1" applyAlignment="1">
      <alignment horizontal="center" vertical="center"/>
    </xf>
    <xf numFmtId="43" fontId="5" fillId="0" borderId="0" xfId="1" applyFont="1" applyFill="1" applyBorder="1" applyAlignment="1">
      <alignment vertical="top"/>
    </xf>
    <xf numFmtId="43" fontId="5" fillId="0" borderId="0" xfId="2" applyNumberFormat="1" applyFont="1" applyFill="1" applyBorder="1" applyAlignment="1">
      <alignment vertical="top"/>
    </xf>
    <xf numFmtId="43" fontId="5" fillId="0" borderId="0" xfId="2" applyNumberFormat="1" applyFont="1" applyFill="1" applyBorder="1" applyAlignment="1">
      <alignment horizontal="center" vertical="center"/>
    </xf>
    <xf numFmtId="0" fontId="5" fillId="0" borderId="0" xfId="2" applyFont="1" applyFill="1" applyBorder="1" applyAlignment="1">
      <alignment horizontal="center" vertical="center"/>
    </xf>
    <xf numFmtId="49" fontId="5" fillId="0" borderId="0" xfId="3" applyNumberFormat="1" applyFont="1" applyFill="1" applyBorder="1" applyAlignment="1">
      <alignment horizontal="left" vertical="center" wrapText="1"/>
    </xf>
    <xf numFmtId="1" fontId="8" fillId="0" borderId="0" xfId="3" applyNumberFormat="1" applyFont="1" applyFill="1" applyBorder="1" applyAlignment="1">
      <alignment horizontal="center" vertical="center"/>
    </xf>
    <xf numFmtId="2" fontId="9" fillId="0" borderId="0" xfId="3" applyNumberFormat="1" applyFont="1" applyFill="1" applyBorder="1" applyAlignment="1">
      <alignment horizontal="center" vertical="center"/>
    </xf>
    <xf numFmtId="4" fontId="9" fillId="5" borderId="0" xfId="3" applyNumberFormat="1" applyFont="1" applyFill="1" applyBorder="1" applyAlignment="1">
      <alignment horizontal="center" vertical="center"/>
    </xf>
    <xf numFmtId="0" fontId="5" fillId="6" borderId="0" xfId="2" applyFont="1" applyFill="1" applyBorder="1" applyAlignment="1">
      <alignment vertical="top"/>
    </xf>
    <xf numFmtId="4" fontId="9" fillId="6" borderId="2" xfId="3" applyNumberFormat="1" applyFont="1" applyFill="1" applyBorder="1" applyAlignment="1">
      <alignment horizontal="center" vertical="center"/>
    </xf>
    <xf numFmtId="4" fontId="11" fillId="6" borderId="2" xfId="3" applyNumberFormat="1" applyFont="1" applyFill="1" applyBorder="1" applyAlignment="1">
      <alignment horizontal="center" vertical="center"/>
    </xf>
    <xf numFmtId="1" fontId="8" fillId="6" borderId="0" xfId="3" applyNumberFormat="1" applyFont="1" applyFill="1" applyBorder="1" applyAlignment="1">
      <alignment horizontal="center" vertical="center"/>
    </xf>
    <xf numFmtId="2" fontId="9" fillId="6" borderId="0" xfId="3" applyNumberFormat="1" applyFont="1" applyFill="1" applyBorder="1" applyAlignment="1">
      <alignment horizontal="center" vertical="center"/>
    </xf>
    <xf numFmtId="4" fontId="9" fillId="6" borderId="0" xfId="3" applyNumberFormat="1" applyFont="1" applyFill="1" applyBorder="1" applyAlignment="1">
      <alignment horizontal="center" vertical="center"/>
    </xf>
    <xf numFmtId="0" fontId="6" fillId="0" borderId="0" xfId="2" applyFont="1" applyFill="1" applyBorder="1" applyAlignment="1">
      <alignment horizontal="center" vertical="center" wrapText="1"/>
    </xf>
    <xf numFmtId="0" fontId="6" fillId="0" borderId="1" xfId="2" applyFont="1" applyFill="1" applyBorder="1" applyAlignment="1">
      <alignment horizontal="center" vertical="center" wrapText="1"/>
    </xf>
  </cellXfs>
  <cellStyles count="5">
    <cellStyle name="Comma" xfId="1" builtinId="3"/>
    <cellStyle name="Comma 5 2" xfId="3"/>
    <cellStyle name="Normal" xfId="0" builtinId="0"/>
    <cellStyle name="Normal 2 2" xfId="2"/>
    <cellStyle name="Normal 5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1"/>
  <sheetViews>
    <sheetView tabSelected="1" topLeftCell="A73" workbookViewId="0">
      <selection activeCell="H73" sqref="H1:H1048576"/>
    </sheetView>
  </sheetViews>
  <sheetFormatPr defaultColWidth="12.5703125" defaultRowHeight="15" x14ac:dyDescent="0.25"/>
  <cols>
    <col min="1" max="1" width="3.85546875" style="7" customWidth="1"/>
    <col min="2" max="2" width="5.28515625" style="1" customWidth="1"/>
    <col min="3" max="3" width="43.5703125" style="2" customWidth="1"/>
    <col min="4" max="4" width="15.5703125" style="3" customWidth="1"/>
    <col min="5" max="5" width="16.140625" style="4" customWidth="1"/>
    <col min="6" max="6" width="18.28515625" style="5" customWidth="1"/>
    <col min="7" max="7" width="18.85546875" style="5" customWidth="1"/>
    <col min="8" max="8" width="18.85546875" style="67" customWidth="1"/>
    <col min="9" max="9" width="16.85546875" style="7" customWidth="1"/>
    <col min="10" max="10" width="13.85546875" style="7" customWidth="1"/>
    <col min="11" max="202" width="9.140625" style="7" customWidth="1"/>
    <col min="203" max="203" width="42.140625" style="7" customWidth="1"/>
    <col min="204" max="204" width="10.5703125" style="7" customWidth="1"/>
    <col min="205" max="205" width="10" style="7" customWidth="1"/>
    <col min="206" max="16384" width="12.5703125" style="7"/>
  </cols>
  <sheetData>
    <row r="1" spans="2:8" ht="1.5" customHeight="1" x14ac:dyDescent="0.25">
      <c r="H1" s="6"/>
    </row>
    <row r="2" spans="2:8" ht="42.75" customHeight="1" x14ac:dyDescent="0.25">
      <c r="B2" s="78" t="s">
        <v>0</v>
      </c>
      <c r="C2" s="78"/>
      <c r="D2" s="78"/>
      <c r="E2" s="78"/>
      <c r="F2" s="78"/>
      <c r="G2" s="78"/>
      <c r="H2" s="79"/>
    </row>
    <row r="3" spans="2:8" s="12" customFormat="1" ht="60" customHeight="1" x14ac:dyDescent="0.25">
      <c r="B3" s="8" t="s">
        <v>1</v>
      </c>
      <c r="C3" s="9" t="s">
        <v>2</v>
      </c>
      <c r="D3" s="10" t="s">
        <v>3</v>
      </c>
      <c r="E3" s="11" t="s">
        <v>4</v>
      </c>
      <c r="F3" s="10" t="s">
        <v>5</v>
      </c>
      <c r="G3" s="10" t="s">
        <v>6</v>
      </c>
      <c r="H3" s="10" t="s">
        <v>7</v>
      </c>
    </row>
    <row r="4" spans="2:8" x14ac:dyDescent="0.25">
      <c r="B4" s="13"/>
      <c r="C4" s="14" t="s">
        <v>8</v>
      </c>
      <c r="D4" s="15">
        <v>1</v>
      </c>
      <c r="E4" s="16">
        <v>5.6</v>
      </c>
      <c r="F4" s="17">
        <v>5600</v>
      </c>
      <c r="G4" s="17">
        <f>F4*D4</f>
        <v>5600</v>
      </c>
      <c r="H4" s="17">
        <f>G4*12</f>
        <v>67200</v>
      </c>
    </row>
    <row r="5" spans="2:8" x14ac:dyDescent="0.25">
      <c r="B5" s="13"/>
      <c r="C5" s="14" t="s">
        <v>9</v>
      </c>
      <c r="D5" s="15">
        <v>1</v>
      </c>
      <c r="E5" s="16">
        <v>4.8</v>
      </c>
      <c r="F5" s="17">
        <v>4800</v>
      </c>
      <c r="G5" s="17">
        <f>F5*D5</f>
        <v>4800</v>
      </c>
      <c r="H5" s="17">
        <f>G5*12</f>
        <v>57600</v>
      </c>
    </row>
    <row r="6" spans="2:8" x14ac:dyDescent="0.25">
      <c r="B6" s="13"/>
      <c r="C6" s="14" t="s">
        <v>9</v>
      </c>
      <c r="D6" s="15">
        <v>1</v>
      </c>
      <c r="E6" s="16">
        <v>4.5999999999999996</v>
      </c>
      <c r="F6" s="17">
        <v>4600</v>
      </c>
      <c r="G6" s="17">
        <f>F6*D6</f>
        <v>4600</v>
      </c>
      <c r="H6" s="17">
        <f>G6*12</f>
        <v>55200</v>
      </c>
    </row>
    <row r="7" spans="2:8" x14ac:dyDescent="0.25">
      <c r="B7" s="13"/>
      <c r="C7" s="14" t="s">
        <v>9</v>
      </c>
      <c r="D7" s="15">
        <v>1</v>
      </c>
      <c r="E7" s="16">
        <v>4.4000000000000004</v>
      </c>
      <c r="F7" s="17">
        <v>4400</v>
      </c>
      <c r="G7" s="17">
        <f>F7*D7</f>
        <v>4400</v>
      </c>
      <c r="H7" s="17">
        <f>G7*12</f>
        <v>52800</v>
      </c>
    </row>
    <row r="8" spans="2:8" s="23" customFormat="1" ht="45" x14ac:dyDescent="0.25">
      <c r="B8" s="18"/>
      <c r="C8" s="19" t="s">
        <v>10</v>
      </c>
      <c r="D8" s="20"/>
      <c r="E8" s="21"/>
      <c r="F8" s="22"/>
      <c r="G8" s="22"/>
      <c r="H8" s="22"/>
    </row>
    <row r="9" spans="2:8" s="23" customFormat="1" ht="33" customHeight="1" x14ac:dyDescent="0.25">
      <c r="B9" s="24" t="s">
        <v>11</v>
      </c>
      <c r="C9" s="25" t="s">
        <v>12</v>
      </c>
      <c r="D9" s="26"/>
      <c r="E9" s="27"/>
      <c r="F9" s="28"/>
      <c r="G9" s="28"/>
      <c r="H9" s="28"/>
    </row>
    <row r="10" spans="2:8" ht="30" x14ac:dyDescent="0.25">
      <c r="B10" s="13"/>
      <c r="C10" s="14" t="s">
        <v>13</v>
      </c>
      <c r="D10" s="15">
        <v>1</v>
      </c>
      <c r="E10" s="16">
        <v>3.6</v>
      </c>
      <c r="F10" s="29">
        <v>3600</v>
      </c>
      <c r="G10" s="29">
        <f>D10*F10</f>
        <v>3600</v>
      </c>
      <c r="H10" s="17">
        <f>G10*12</f>
        <v>43200</v>
      </c>
    </row>
    <row r="11" spans="2:8" ht="30" x14ac:dyDescent="0.25">
      <c r="B11" s="13">
        <v>1</v>
      </c>
      <c r="C11" s="30" t="s">
        <v>14</v>
      </c>
      <c r="D11" s="15"/>
      <c r="E11" s="16"/>
      <c r="F11" s="29"/>
      <c r="G11" s="29"/>
      <c r="H11" s="17"/>
    </row>
    <row r="12" spans="2:8" x14ac:dyDescent="0.25">
      <c r="B12" s="13"/>
      <c r="C12" s="14" t="s">
        <v>15</v>
      </c>
      <c r="D12" s="15">
        <v>1</v>
      </c>
      <c r="E12" s="16">
        <v>2.2000000000000002</v>
      </c>
      <c r="F12" s="29">
        <v>2200</v>
      </c>
      <c r="G12" s="29">
        <f>D12*F12</f>
        <v>2200</v>
      </c>
      <c r="H12" s="17">
        <f>G12*12</f>
        <v>26400</v>
      </c>
    </row>
    <row r="13" spans="2:8" x14ac:dyDescent="0.25">
      <c r="B13" s="13"/>
      <c r="C13" s="14" t="s">
        <v>16</v>
      </c>
      <c r="D13" s="15">
        <v>1</v>
      </c>
      <c r="E13" s="16">
        <v>1.6</v>
      </c>
      <c r="F13" s="29">
        <v>1600</v>
      </c>
      <c r="G13" s="29">
        <f>F13*D13</f>
        <v>1600</v>
      </c>
      <c r="H13" s="17">
        <f>G13*12</f>
        <v>19200</v>
      </c>
    </row>
    <row r="14" spans="2:8" x14ac:dyDescent="0.25">
      <c r="B14" s="13"/>
      <c r="C14" s="14" t="s">
        <v>17</v>
      </c>
      <c r="D14" s="15">
        <v>9</v>
      </c>
      <c r="E14" s="16">
        <v>1.2</v>
      </c>
      <c r="F14" s="29">
        <v>1200</v>
      </c>
      <c r="G14" s="29">
        <f>F14*D14</f>
        <v>10800</v>
      </c>
      <c r="H14" s="17">
        <f>G14*12</f>
        <v>129600</v>
      </c>
    </row>
    <row r="15" spans="2:8" x14ac:dyDescent="0.25">
      <c r="B15" s="13"/>
      <c r="C15" s="14" t="s">
        <v>18</v>
      </c>
      <c r="D15" s="15">
        <v>2</v>
      </c>
      <c r="E15" s="16">
        <v>0.9</v>
      </c>
      <c r="F15" s="17">
        <v>900</v>
      </c>
      <c r="G15" s="29">
        <f>D15*F15</f>
        <v>1800</v>
      </c>
      <c r="H15" s="17">
        <f>G15*12</f>
        <v>21600</v>
      </c>
    </row>
    <row r="16" spans="2:8" s="34" customFormat="1" x14ac:dyDescent="0.25">
      <c r="B16" s="31">
        <v>2</v>
      </c>
      <c r="C16" s="30" t="s">
        <v>19</v>
      </c>
      <c r="D16" s="15"/>
      <c r="E16" s="32"/>
      <c r="F16" s="33"/>
      <c r="G16" s="33"/>
      <c r="H16" s="17"/>
    </row>
    <row r="17" spans="1:8" s="34" customFormat="1" x14ac:dyDescent="0.25">
      <c r="B17" s="31"/>
      <c r="C17" s="14" t="s">
        <v>15</v>
      </c>
      <c r="D17" s="15">
        <v>1</v>
      </c>
      <c r="E17" s="32">
        <v>2.2000000000000002</v>
      </c>
      <c r="F17" s="33">
        <v>2200</v>
      </c>
      <c r="G17" s="33">
        <f>F17*D17</f>
        <v>2200</v>
      </c>
      <c r="H17" s="33">
        <f>G17*12</f>
        <v>26400</v>
      </c>
    </row>
    <row r="18" spans="1:8" x14ac:dyDescent="0.25">
      <c r="B18" s="13"/>
      <c r="C18" s="14" t="s">
        <v>20</v>
      </c>
      <c r="D18" s="15">
        <v>1</v>
      </c>
      <c r="E18" s="16">
        <v>2</v>
      </c>
      <c r="F18" s="17">
        <v>2000</v>
      </c>
      <c r="G18" s="17">
        <f>F18*D18</f>
        <v>2000</v>
      </c>
      <c r="H18" s="17">
        <f>G18*12</f>
        <v>24000</v>
      </c>
    </row>
    <row r="19" spans="1:8" x14ac:dyDescent="0.25">
      <c r="B19" s="13"/>
      <c r="C19" s="14" t="s">
        <v>16</v>
      </c>
      <c r="D19" s="15">
        <v>2</v>
      </c>
      <c r="E19" s="16">
        <v>1.6</v>
      </c>
      <c r="F19" s="29">
        <v>1600</v>
      </c>
      <c r="G19" s="17">
        <f>F19*D19</f>
        <v>3200</v>
      </c>
      <c r="H19" s="17">
        <f>G19*12</f>
        <v>38400</v>
      </c>
    </row>
    <row r="20" spans="1:8" x14ac:dyDescent="0.25">
      <c r="B20" s="13"/>
      <c r="C20" s="14" t="s">
        <v>17</v>
      </c>
      <c r="D20" s="15">
        <v>16</v>
      </c>
      <c r="E20" s="16">
        <v>1.2</v>
      </c>
      <c r="F20" s="29">
        <v>1200</v>
      </c>
      <c r="G20" s="17">
        <f>F20*D20</f>
        <v>19200</v>
      </c>
      <c r="H20" s="17">
        <f>G20*12</f>
        <v>230400</v>
      </c>
    </row>
    <row r="21" spans="1:8" x14ac:dyDescent="0.25">
      <c r="B21" s="13"/>
      <c r="C21" s="14" t="s">
        <v>18</v>
      </c>
      <c r="D21" s="35">
        <v>2</v>
      </c>
      <c r="E21" s="16">
        <v>0.9</v>
      </c>
      <c r="F21" s="17">
        <v>900</v>
      </c>
      <c r="G21" s="17">
        <f>F21*D21</f>
        <v>1800</v>
      </c>
      <c r="H21" s="17">
        <f>G21*12</f>
        <v>21600</v>
      </c>
    </row>
    <row r="22" spans="1:8" s="34" customFormat="1" ht="45" x14ac:dyDescent="0.25">
      <c r="B22" s="31">
        <v>3</v>
      </c>
      <c r="C22" s="30" t="s">
        <v>21</v>
      </c>
      <c r="D22" s="35"/>
      <c r="E22" s="32"/>
      <c r="F22" s="33"/>
      <c r="G22" s="33"/>
      <c r="H22" s="33"/>
    </row>
    <row r="23" spans="1:8" x14ac:dyDescent="0.25">
      <c r="B23" s="13"/>
      <c r="C23" s="14" t="s">
        <v>15</v>
      </c>
      <c r="D23" s="15">
        <v>1</v>
      </c>
      <c r="E23" s="16">
        <v>2.2000000000000002</v>
      </c>
      <c r="F23" s="17">
        <v>2200</v>
      </c>
      <c r="G23" s="17">
        <f>F23*D23</f>
        <v>2200</v>
      </c>
      <c r="H23" s="17">
        <f>G23*12</f>
        <v>26400</v>
      </c>
    </row>
    <row r="24" spans="1:8" x14ac:dyDescent="0.25">
      <c r="B24" s="13"/>
      <c r="C24" s="14" t="s">
        <v>16</v>
      </c>
      <c r="D24" s="15">
        <v>2</v>
      </c>
      <c r="E24" s="16">
        <v>1.6</v>
      </c>
      <c r="F24" s="29">
        <v>1600</v>
      </c>
      <c r="G24" s="17">
        <f>F24*D24</f>
        <v>3200</v>
      </c>
      <c r="H24" s="17">
        <f>G24*12</f>
        <v>38400</v>
      </c>
    </row>
    <row r="25" spans="1:8" x14ac:dyDescent="0.25">
      <c r="B25" s="13"/>
      <c r="C25" s="14" t="s">
        <v>17</v>
      </c>
      <c r="D25" s="35">
        <v>11</v>
      </c>
      <c r="E25" s="16">
        <v>1.2</v>
      </c>
      <c r="F25" s="29">
        <v>1200</v>
      </c>
      <c r="G25" s="17">
        <f>F25*D25</f>
        <v>13200</v>
      </c>
      <c r="H25" s="17">
        <f>G25*12</f>
        <v>158400</v>
      </c>
    </row>
    <row r="26" spans="1:8" x14ac:dyDescent="0.25">
      <c r="B26" s="13"/>
      <c r="C26" s="14" t="s">
        <v>18</v>
      </c>
      <c r="D26" s="35">
        <v>2</v>
      </c>
      <c r="E26" s="16">
        <v>0.9</v>
      </c>
      <c r="F26" s="17">
        <v>900</v>
      </c>
      <c r="G26" s="17">
        <f>F26*D26</f>
        <v>1800</v>
      </c>
      <c r="H26" s="17">
        <f>G26*12</f>
        <v>21600</v>
      </c>
    </row>
    <row r="27" spans="1:8" s="34" customFormat="1" ht="43.5" customHeight="1" x14ac:dyDescent="0.25">
      <c r="B27" s="31">
        <v>4</v>
      </c>
      <c r="C27" s="30" t="s">
        <v>22</v>
      </c>
      <c r="D27" s="35"/>
      <c r="E27" s="32"/>
      <c r="F27" s="33"/>
      <c r="G27" s="33"/>
      <c r="H27" s="33"/>
    </row>
    <row r="28" spans="1:8" x14ac:dyDescent="0.25">
      <c r="B28" s="13"/>
      <c r="C28" s="14" t="s">
        <v>15</v>
      </c>
      <c r="D28" s="15">
        <v>1</v>
      </c>
      <c r="E28" s="16">
        <v>2.2000000000000002</v>
      </c>
      <c r="F28" s="17">
        <v>2200</v>
      </c>
      <c r="G28" s="17">
        <f>D28*F28</f>
        <v>2200</v>
      </c>
      <c r="H28" s="17">
        <f>G28*12</f>
        <v>26400</v>
      </c>
    </row>
    <row r="29" spans="1:8" x14ac:dyDescent="0.25">
      <c r="B29" s="13"/>
      <c r="C29" s="14" t="s">
        <v>16</v>
      </c>
      <c r="D29" s="15">
        <v>1</v>
      </c>
      <c r="E29" s="16">
        <v>1.6</v>
      </c>
      <c r="F29" s="29">
        <v>1600</v>
      </c>
      <c r="G29" s="17">
        <f>F29*D29</f>
        <v>1600</v>
      </c>
      <c r="H29" s="17">
        <f>G29*12</f>
        <v>19200</v>
      </c>
    </row>
    <row r="30" spans="1:8" x14ac:dyDescent="0.25">
      <c r="A30" s="72"/>
      <c r="B30" s="50"/>
      <c r="C30" s="51" t="s">
        <v>17</v>
      </c>
      <c r="D30" s="52">
        <v>4</v>
      </c>
      <c r="E30" s="58">
        <v>1.2</v>
      </c>
      <c r="F30" s="73">
        <v>1200</v>
      </c>
      <c r="G30" s="73">
        <f>F30*D30</f>
        <v>4800</v>
      </c>
      <c r="H30" s="73">
        <f>G30*12</f>
        <v>57600</v>
      </c>
    </row>
    <row r="31" spans="1:8" x14ac:dyDescent="0.25">
      <c r="B31" s="13"/>
      <c r="C31" s="14" t="s">
        <v>18</v>
      </c>
      <c r="D31" s="15">
        <v>1</v>
      </c>
      <c r="E31" s="16">
        <v>0.9</v>
      </c>
      <c r="F31" s="17">
        <v>900</v>
      </c>
      <c r="G31" s="17">
        <f>D31*F31</f>
        <v>900</v>
      </c>
      <c r="H31" s="17">
        <f>G31*12</f>
        <v>10800</v>
      </c>
    </row>
    <row r="32" spans="1:8" s="34" customFormat="1" ht="30" x14ac:dyDescent="0.25">
      <c r="B32" s="31">
        <v>5</v>
      </c>
      <c r="C32" s="30" t="s">
        <v>23</v>
      </c>
      <c r="D32" s="15"/>
      <c r="E32" s="32"/>
      <c r="F32" s="33"/>
      <c r="G32" s="33"/>
      <c r="H32" s="33"/>
    </row>
    <row r="33" spans="2:9" x14ac:dyDescent="0.25">
      <c r="B33" s="13"/>
      <c r="C33" s="14" t="s">
        <v>15</v>
      </c>
      <c r="D33" s="15">
        <v>1</v>
      </c>
      <c r="E33" s="16">
        <v>2.2000000000000002</v>
      </c>
      <c r="F33" s="17">
        <v>2200</v>
      </c>
      <c r="G33" s="17">
        <f>F33*D33</f>
        <v>2200</v>
      </c>
      <c r="H33" s="17">
        <f>G33*12</f>
        <v>26400</v>
      </c>
    </row>
    <row r="34" spans="2:9" x14ac:dyDescent="0.25">
      <c r="B34" s="13"/>
      <c r="C34" s="14" t="s">
        <v>16</v>
      </c>
      <c r="D34" s="15">
        <v>2</v>
      </c>
      <c r="E34" s="16" t="s">
        <v>50</v>
      </c>
      <c r="F34" s="29">
        <v>1600</v>
      </c>
      <c r="G34" s="17">
        <f>F34*D34</f>
        <v>3200</v>
      </c>
      <c r="H34" s="17">
        <f>G34*12</f>
        <v>38400</v>
      </c>
    </row>
    <row r="35" spans="2:9" x14ac:dyDescent="0.25">
      <c r="B35" s="13"/>
      <c r="C35" s="14" t="s">
        <v>17</v>
      </c>
      <c r="D35" s="35">
        <v>13</v>
      </c>
      <c r="E35" s="16">
        <v>1.2</v>
      </c>
      <c r="F35" s="29">
        <v>1200</v>
      </c>
      <c r="G35" s="17">
        <f>F35*D35</f>
        <v>15600</v>
      </c>
      <c r="H35" s="17">
        <f>G35*12</f>
        <v>187200</v>
      </c>
    </row>
    <row r="36" spans="2:9" x14ac:dyDescent="0.25">
      <c r="B36" s="13"/>
      <c r="C36" s="14" t="s">
        <v>18</v>
      </c>
      <c r="D36" s="35">
        <v>5</v>
      </c>
      <c r="E36" s="16">
        <v>0.9</v>
      </c>
      <c r="F36" s="17">
        <v>900</v>
      </c>
      <c r="G36" s="17">
        <f>F36*D36</f>
        <v>4500</v>
      </c>
      <c r="H36" s="17">
        <f>G36*12</f>
        <v>54000</v>
      </c>
    </row>
    <row r="37" spans="2:9" ht="45" x14ac:dyDescent="0.25">
      <c r="B37" s="18"/>
      <c r="C37" s="19" t="s">
        <v>25</v>
      </c>
      <c r="D37" s="20"/>
      <c r="E37" s="21"/>
      <c r="F37" s="22"/>
      <c r="G37" s="22"/>
      <c r="H37" s="22"/>
    </row>
    <row r="38" spans="2:9" s="23" customFormat="1" ht="54" customHeight="1" x14ac:dyDescent="0.25">
      <c r="B38" s="24" t="s">
        <v>11</v>
      </c>
      <c r="C38" s="25" t="s">
        <v>26</v>
      </c>
      <c r="D38" s="26"/>
      <c r="E38" s="27"/>
      <c r="F38" s="28"/>
      <c r="G38" s="28"/>
      <c r="H38" s="28"/>
    </row>
    <row r="39" spans="2:9" ht="30" x14ac:dyDescent="0.25">
      <c r="B39" s="13"/>
      <c r="C39" s="14" t="s">
        <v>27</v>
      </c>
      <c r="D39" s="35">
        <v>1</v>
      </c>
      <c r="E39" s="16">
        <v>3.6</v>
      </c>
      <c r="F39" s="29">
        <v>3600</v>
      </c>
      <c r="G39" s="29">
        <f>D39*F39</f>
        <v>3600</v>
      </c>
      <c r="H39" s="17">
        <f>G39*12</f>
        <v>43200</v>
      </c>
    </row>
    <row r="40" spans="2:9" s="34" customFormat="1" ht="45" x14ac:dyDescent="0.25">
      <c r="B40" s="31">
        <v>2</v>
      </c>
      <c r="C40" s="30" t="s">
        <v>28</v>
      </c>
      <c r="D40" s="15"/>
      <c r="E40" s="32"/>
      <c r="F40" s="33"/>
      <c r="G40" s="33"/>
      <c r="H40" s="33"/>
    </row>
    <row r="41" spans="2:9" x14ac:dyDescent="0.25">
      <c r="B41" s="13"/>
      <c r="C41" s="14" t="s">
        <v>15</v>
      </c>
      <c r="D41" s="15">
        <v>1</v>
      </c>
      <c r="E41" s="16">
        <v>2.2000000000000002</v>
      </c>
      <c r="F41" s="17">
        <v>2200</v>
      </c>
      <c r="G41" s="17">
        <f>D41*F41</f>
        <v>2200</v>
      </c>
      <c r="H41" s="17">
        <f>G41*12</f>
        <v>26400</v>
      </c>
    </row>
    <row r="42" spans="2:9" x14ac:dyDescent="0.25">
      <c r="B42" s="13"/>
      <c r="C42" s="14" t="s">
        <v>16</v>
      </c>
      <c r="D42" s="15">
        <v>5</v>
      </c>
      <c r="E42" s="16">
        <v>1.2</v>
      </c>
      <c r="F42" s="29">
        <v>1200</v>
      </c>
      <c r="G42" s="17">
        <f>F42*D42</f>
        <v>6000</v>
      </c>
      <c r="H42" s="17">
        <f>G42*12</f>
        <v>72000</v>
      </c>
    </row>
    <row r="43" spans="2:9" x14ac:dyDescent="0.25">
      <c r="B43" s="13"/>
      <c r="C43" s="14" t="s">
        <v>17</v>
      </c>
      <c r="D43" s="36">
        <v>3</v>
      </c>
      <c r="E43" s="16">
        <v>0.9</v>
      </c>
      <c r="F43" s="29">
        <v>900</v>
      </c>
      <c r="G43" s="17">
        <f>F43*D43</f>
        <v>2700</v>
      </c>
      <c r="H43" s="17">
        <f>G43*12</f>
        <v>32400</v>
      </c>
    </row>
    <row r="44" spans="2:9" s="23" customFormat="1" ht="35.25" customHeight="1" x14ac:dyDescent="0.25">
      <c r="B44" s="24" t="s">
        <v>29</v>
      </c>
      <c r="C44" s="25" t="s">
        <v>30</v>
      </c>
      <c r="D44" s="37"/>
      <c r="E44" s="27"/>
      <c r="F44" s="28"/>
      <c r="G44" s="28"/>
      <c r="H44" s="28"/>
    </row>
    <row r="45" spans="2:9" x14ac:dyDescent="0.25">
      <c r="B45" s="13"/>
      <c r="C45" s="14" t="s">
        <v>16</v>
      </c>
      <c r="D45" s="15">
        <v>1</v>
      </c>
      <c r="E45" s="16" t="s">
        <v>24</v>
      </c>
      <c r="F45" s="29">
        <v>1600</v>
      </c>
      <c r="G45" s="17">
        <f>F45*D45</f>
        <v>1600</v>
      </c>
      <c r="H45" s="17">
        <f>G45*12</f>
        <v>19200</v>
      </c>
    </row>
    <row r="46" spans="2:9" x14ac:dyDescent="0.25">
      <c r="B46" s="13"/>
      <c r="C46" s="14" t="s">
        <v>17</v>
      </c>
      <c r="D46" s="35">
        <v>2</v>
      </c>
      <c r="E46" s="16">
        <v>1</v>
      </c>
      <c r="F46" s="29">
        <v>1000</v>
      </c>
      <c r="G46" s="17">
        <f>F46*D46</f>
        <v>2000</v>
      </c>
      <c r="H46" s="17">
        <f>G46*12</f>
        <v>24000</v>
      </c>
    </row>
    <row r="47" spans="2:9" x14ac:dyDescent="0.25">
      <c r="B47" s="13"/>
      <c r="C47" s="14" t="s">
        <v>18</v>
      </c>
      <c r="D47" s="35">
        <v>1</v>
      </c>
      <c r="E47" s="16">
        <v>0.9</v>
      </c>
      <c r="F47" s="17">
        <v>900</v>
      </c>
      <c r="G47" s="29">
        <v>850</v>
      </c>
      <c r="H47" s="17">
        <f>G47*12</f>
        <v>10200</v>
      </c>
      <c r="I47" s="17"/>
    </row>
    <row r="48" spans="2:9" s="23" customFormat="1" ht="35.25" customHeight="1" x14ac:dyDescent="0.25">
      <c r="B48" s="24" t="s">
        <v>31</v>
      </c>
      <c r="C48" s="25" t="s">
        <v>32</v>
      </c>
      <c r="D48" s="37"/>
      <c r="E48" s="27"/>
      <c r="F48" s="28"/>
      <c r="G48" s="28"/>
      <c r="H48" s="28"/>
    </row>
    <row r="49" spans="2:8" x14ac:dyDescent="0.25">
      <c r="B49" s="13"/>
      <c r="C49" s="14" t="s">
        <v>16</v>
      </c>
      <c r="D49" s="15">
        <v>1</v>
      </c>
      <c r="E49" s="16">
        <v>1.6</v>
      </c>
      <c r="F49" s="29">
        <v>1600</v>
      </c>
      <c r="G49" s="17">
        <f>F49*D49</f>
        <v>1600</v>
      </c>
      <c r="H49" s="17">
        <f>G49*12</f>
        <v>19200</v>
      </c>
    </row>
    <row r="50" spans="2:8" x14ac:dyDescent="0.25">
      <c r="B50" s="13"/>
      <c r="C50" s="14" t="s">
        <v>17</v>
      </c>
      <c r="D50" s="15">
        <v>2</v>
      </c>
      <c r="E50" s="16">
        <v>1</v>
      </c>
      <c r="F50" s="29">
        <v>1000</v>
      </c>
      <c r="G50" s="17">
        <f>F50*D50</f>
        <v>2000</v>
      </c>
      <c r="H50" s="17">
        <f>G50*12</f>
        <v>24000</v>
      </c>
    </row>
    <row r="51" spans="2:8" x14ac:dyDescent="0.25">
      <c r="B51" s="13"/>
      <c r="C51" s="14" t="s">
        <v>18</v>
      </c>
      <c r="D51" s="15">
        <v>1</v>
      </c>
      <c r="E51" s="16">
        <v>0.9</v>
      </c>
      <c r="F51" s="17">
        <v>900</v>
      </c>
      <c r="G51" s="29">
        <v>900</v>
      </c>
      <c r="H51" s="17">
        <f>G51*12</f>
        <v>10800</v>
      </c>
    </row>
    <row r="52" spans="2:8" x14ac:dyDescent="0.25">
      <c r="B52" s="13"/>
      <c r="C52" s="38"/>
      <c r="D52" s="15"/>
      <c r="E52" s="16"/>
      <c r="F52" s="17"/>
      <c r="G52" s="17"/>
      <c r="H52" s="17"/>
    </row>
    <row r="53" spans="2:8" s="23" customFormat="1" ht="45.75" customHeight="1" x14ac:dyDescent="0.25">
      <c r="B53" s="24" t="s">
        <v>33</v>
      </c>
      <c r="C53" s="25" t="s">
        <v>34</v>
      </c>
      <c r="D53" s="26"/>
      <c r="E53" s="27"/>
      <c r="F53" s="28"/>
      <c r="G53" s="28"/>
      <c r="H53" s="28"/>
    </row>
    <row r="54" spans="2:8" x14ac:dyDescent="0.25">
      <c r="B54" s="13"/>
      <c r="C54" s="14" t="s">
        <v>16</v>
      </c>
      <c r="D54" s="15">
        <v>1</v>
      </c>
      <c r="E54" s="16">
        <v>1.6</v>
      </c>
      <c r="F54" s="29">
        <v>1600</v>
      </c>
      <c r="G54" s="17">
        <f>F54*D54</f>
        <v>1600</v>
      </c>
      <c r="H54" s="17">
        <f>G54*12</f>
        <v>19200</v>
      </c>
    </row>
    <row r="55" spans="2:8" x14ac:dyDescent="0.25">
      <c r="B55" s="13"/>
      <c r="C55" s="14" t="s">
        <v>17</v>
      </c>
      <c r="D55" s="15">
        <v>3</v>
      </c>
      <c r="E55" s="16">
        <v>1</v>
      </c>
      <c r="F55" s="29">
        <v>1000</v>
      </c>
      <c r="G55" s="17">
        <f>F55*D55</f>
        <v>3000</v>
      </c>
      <c r="H55" s="17">
        <f>G55*12</f>
        <v>36000</v>
      </c>
    </row>
    <row r="56" spans="2:8" x14ac:dyDescent="0.25">
      <c r="B56" s="13"/>
      <c r="C56" s="14" t="s">
        <v>18</v>
      </c>
      <c r="D56" s="15">
        <v>4</v>
      </c>
      <c r="E56" s="16">
        <v>0.9</v>
      </c>
      <c r="F56" s="17">
        <v>900</v>
      </c>
      <c r="G56" s="17">
        <f>F56*D56</f>
        <v>3600</v>
      </c>
      <c r="H56" s="17">
        <f>G56*12</f>
        <v>43200</v>
      </c>
    </row>
    <row r="57" spans="2:8" ht="30" x14ac:dyDescent="0.25">
      <c r="B57" s="39" t="s">
        <v>35</v>
      </c>
      <c r="C57" s="25" t="s">
        <v>36</v>
      </c>
      <c r="D57" s="26"/>
      <c r="E57" s="40"/>
      <c r="F57" s="41"/>
      <c r="G57" s="41"/>
      <c r="H57" s="41"/>
    </row>
    <row r="58" spans="2:8" x14ac:dyDescent="0.25">
      <c r="B58" s="13"/>
      <c r="C58" s="14" t="s">
        <v>16</v>
      </c>
      <c r="D58" s="15">
        <v>1</v>
      </c>
      <c r="E58" s="16">
        <v>1.6</v>
      </c>
      <c r="F58" s="29">
        <v>1600</v>
      </c>
      <c r="G58" s="17">
        <f>F58*D58</f>
        <v>1600</v>
      </c>
      <c r="H58" s="17">
        <f>G58*12</f>
        <v>19200</v>
      </c>
    </row>
    <row r="59" spans="2:8" x14ac:dyDescent="0.25">
      <c r="B59" s="13"/>
      <c r="C59" s="14" t="s">
        <v>17</v>
      </c>
      <c r="D59" s="35">
        <v>4</v>
      </c>
      <c r="E59" s="16">
        <v>1</v>
      </c>
      <c r="F59" s="29">
        <v>1000</v>
      </c>
      <c r="G59" s="17">
        <f>F59*D59</f>
        <v>4000</v>
      </c>
      <c r="H59" s="17">
        <f>G59*12</f>
        <v>48000</v>
      </c>
    </row>
    <row r="60" spans="2:8" x14ac:dyDescent="0.25">
      <c r="B60" s="13"/>
      <c r="C60" s="14" t="s">
        <v>18</v>
      </c>
      <c r="D60" s="35">
        <v>3</v>
      </c>
      <c r="E60" s="16">
        <v>0.9</v>
      </c>
      <c r="F60" s="17">
        <v>900</v>
      </c>
      <c r="G60" s="17">
        <f>F60*D60</f>
        <v>2700</v>
      </c>
      <c r="H60" s="17">
        <f>G60*12</f>
        <v>32400</v>
      </c>
    </row>
    <row r="61" spans="2:8" ht="45" x14ac:dyDescent="0.25">
      <c r="B61" s="42"/>
      <c r="C61" s="19" t="s">
        <v>37</v>
      </c>
      <c r="D61" s="20"/>
      <c r="E61" s="43"/>
      <c r="F61" s="44"/>
      <c r="G61" s="44"/>
      <c r="H61" s="44"/>
    </row>
    <row r="62" spans="2:8" s="34" customFormat="1" x14ac:dyDescent="0.25">
      <c r="B62" s="24" t="s">
        <v>11</v>
      </c>
      <c r="C62" s="25" t="s">
        <v>38</v>
      </c>
      <c r="D62" s="26"/>
      <c r="E62" s="45"/>
      <c r="F62" s="46"/>
      <c r="G62" s="46"/>
      <c r="H62" s="46"/>
    </row>
    <row r="63" spans="2:8" x14ac:dyDescent="0.25">
      <c r="B63" s="13"/>
      <c r="C63" s="14" t="s">
        <v>39</v>
      </c>
      <c r="D63" s="15">
        <v>1</v>
      </c>
      <c r="E63" s="16">
        <v>3.6</v>
      </c>
      <c r="F63" s="29">
        <v>3600</v>
      </c>
      <c r="G63" s="47">
        <f>F63*D63</f>
        <v>3600</v>
      </c>
      <c r="H63" s="47">
        <f>G63*12</f>
        <v>43200</v>
      </c>
    </row>
    <row r="64" spans="2:8" ht="30" x14ac:dyDescent="0.25">
      <c r="B64" s="31">
        <v>1</v>
      </c>
      <c r="C64" s="30" t="s">
        <v>40</v>
      </c>
      <c r="D64" s="15"/>
      <c r="E64" s="48"/>
      <c r="F64" s="47"/>
      <c r="G64" s="47"/>
      <c r="H64" s="47"/>
    </row>
    <row r="65" spans="2:8" x14ac:dyDescent="0.25">
      <c r="B65" s="13"/>
      <c r="C65" s="14" t="s">
        <v>15</v>
      </c>
      <c r="D65" s="15">
        <v>1</v>
      </c>
      <c r="E65" s="48">
        <v>2.2000000000000002</v>
      </c>
      <c r="F65" s="47">
        <v>2200</v>
      </c>
      <c r="G65" s="47">
        <f>F65*D65</f>
        <v>2200</v>
      </c>
      <c r="H65" s="47">
        <f>G65*12</f>
        <v>26400</v>
      </c>
    </row>
    <row r="66" spans="2:8" s="34" customFormat="1" ht="30.75" customHeight="1" x14ac:dyDescent="0.25">
      <c r="B66" s="13"/>
      <c r="C66" s="14" t="s">
        <v>16</v>
      </c>
      <c r="D66" s="15">
        <v>2</v>
      </c>
      <c r="E66" s="16">
        <v>1.5</v>
      </c>
      <c r="F66" s="29">
        <v>1500</v>
      </c>
      <c r="G66" s="49">
        <f>F66*D66</f>
        <v>3000</v>
      </c>
      <c r="H66" s="49">
        <f>G66*12</f>
        <v>36000</v>
      </c>
    </row>
    <row r="67" spans="2:8" x14ac:dyDescent="0.25">
      <c r="B67" s="13"/>
      <c r="C67" s="14" t="s">
        <v>17</v>
      </c>
      <c r="D67" s="15">
        <v>2</v>
      </c>
      <c r="E67" s="16">
        <v>1.3</v>
      </c>
      <c r="F67" s="29">
        <v>1300</v>
      </c>
      <c r="G67" s="47">
        <f>F67*D67</f>
        <v>2600</v>
      </c>
      <c r="H67" s="47">
        <f>G67*12</f>
        <v>31200</v>
      </c>
    </row>
    <row r="68" spans="2:8" ht="30" x14ac:dyDescent="0.25">
      <c r="B68" s="31">
        <v>2</v>
      </c>
      <c r="C68" s="30" t="s">
        <v>41</v>
      </c>
      <c r="D68" s="15"/>
      <c r="E68" s="48"/>
      <c r="F68" s="47"/>
      <c r="G68" s="47"/>
      <c r="H68" s="47"/>
    </row>
    <row r="69" spans="2:8" s="23" customFormat="1" x14ac:dyDescent="0.25">
      <c r="B69" s="13"/>
      <c r="C69" s="14" t="s">
        <v>15</v>
      </c>
      <c r="D69" s="15">
        <v>1</v>
      </c>
      <c r="E69" s="47">
        <v>2.2000000000000002</v>
      </c>
      <c r="F69" s="47">
        <v>2200</v>
      </c>
      <c r="G69" s="47">
        <f>F69*D69</f>
        <v>2200</v>
      </c>
      <c r="H69" s="47">
        <f>G69*12</f>
        <v>26400</v>
      </c>
    </row>
    <row r="70" spans="2:8" s="23" customFormat="1" x14ac:dyDescent="0.25">
      <c r="B70" s="50"/>
      <c r="C70" s="51" t="s">
        <v>20</v>
      </c>
      <c r="D70" s="52">
        <v>1</v>
      </c>
      <c r="E70" s="53">
        <v>2</v>
      </c>
      <c r="F70" s="53">
        <v>2000</v>
      </c>
      <c r="G70" s="53">
        <f>F70*D70</f>
        <v>2000</v>
      </c>
      <c r="H70" s="53">
        <f>G70*12</f>
        <v>24000</v>
      </c>
    </row>
    <row r="71" spans="2:8" x14ac:dyDescent="0.25">
      <c r="B71" s="13"/>
      <c r="C71" s="14" t="s">
        <v>16</v>
      </c>
      <c r="D71" s="15">
        <v>1</v>
      </c>
      <c r="E71" s="16">
        <v>1.5</v>
      </c>
      <c r="F71" s="29">
        <v>1500</v>
      </c>
      <c r="G71" s="54">
        <f>F71*D71</f>
        <v>1500</v>
      </c>
      <c r="H71" s="47">
        <f>G71*12</f>
        <v>18000</v>
      </c>
    </row>
    <row r="72" spans="2:8" x14ac:dyDescent="0.25">
      <c r="B72" s="13"/>
      <c r="C72" s="14" t="s">
        <v>17</v>
      </c>
      <c r="D72" s="3">
        <v>2</v>
      </c>
      <c r="E72" s="16">
        <v>1.3</v>
      </c>
      <c r="F72" s="29">
        <v>1300</v>
      </c>
      <c r="G72" s="55">
        <f>F72*D72</f>
        <v>2600</v>
      </c>
      <c r="H72" s="47">
        <f>G72*12</f>
        <v>31200</v>
      </c>
    </row>
    <row r="73" spans="2:8" s="34" customFormat="1" x14ac:dyDescent="0.25">
      <c r="B73" s="13"/>
      <c r="C73" s="14" t="s">
        <v>18</v>
      </c>
      <c r="D73" s="15">
        <v>1</v>
      </c>
      <c r="E73" s="16">
        <v>0.9</v>
      </c>
      <c r="F73" s="17">
        <v>900</v>
      </c>
      <c r="G73" s="47">
        <f>F73*D73</f>
        <v>900</v>
      </c>
      <c r="H73" s="47">
        <f>G73*12</f>
        <v>10800</v>
      </c>
    </row>
    <row r="74" spans="2:8" x14ac:dyDescent="0.25">
      <c r="B74" s="24" t="s">
        <v>29</v>
      </c>
      <c r="C74" s="25" t="s">
        <v>42</v>
      </c>
      <c r="D74" s="7"/>
      <c r="E74" s="26"/>
      <c r="F74" s="56"/>
      <c r="G74" s="56"/>
      <c r="H74" s="56"/>
    </row>
    <row r="75" spans="2:8" x14ac:dyDescent="0.25">
      <c r="B75" s="13"/>
      <c r="C75" s="14" t="s">
        <v>43</v>
      </c>
      <c r="D75" s="15">
        <v>1</v>
      </c>
      <c r="E75" s="16">
        <v>3.6</v>
      </c>
      <c r="F75" s="29">
        <v>3600</v>
      </c>
      <c r="G75" s="47">
        <f>F75*D75</f>
        <v>3600</v>
      </c>
      <c r="H75" s="47">
        <f>G75*12</f>
        <v>43200</v>
      </c>
    </row>
    <row r="76" spans="2:8" ht="30" x14ac:dyDescent="0.25">
      <c r="B76" s="31">
        <v>1</v>
      </c>
      <c r="C76" s="30" t="s">
        <v>44</v>
      </c>
      <c r="D76" s="15"/>
      <c r="E76" s="48"/>
      <c r="F76" s="47"/>
      <c r="G76" s="47"/>
      <c r="H76" s="47"/>
    </row>
    <row r="77" spans="2:8" s="34" customFormat="1" x14ac:dyDescent="0.25">
      <c r="B77" s="13"/>
      <c r="C77" s="14" t="s">
        <v>15</v>
      </c>
      <c r="D77" s="15">
        <v>1</v>
      </c>
      <c r="E77" s="57">
        <v>2.2000000000000002</v>
      </c>
      <c r="F77" s="49">
        <v>2200</v>
      </c>
      <c r="G77" s="49">
        <f>F77*D77</f>
        <v>2200</v>
      </c>
      <c r="H77" s="49">
        <f>G77*12</f>
        <v>26400</v>
      </c>
    </row>
    <row r="78" spans="2:8" x14ac:dyDescent="0.25">
      <c r="B78" s="13"/>
      <c r="C78" s="14" t="s">
        <v>16</v>
      </c>
      <c r="D78" s="15">
        <v>2</v>
      </c>
      <c r="E78" s="16">
        <v>1.6</v>
      </c>
      <c r="F78" s="29">
        <v>1600</v>
      </c>
      <c r="G78" s="47">
        <f>F78*D78</f>
        <v>3200</v>
      </c>
      <c r="H78" s="47">
        <f>G78*12</f>
        <v>38400</v>
      </c>
    </row>
    <row r="79" spans="2:8" x14ac:dyDescent="0.25">
      <c r="B79" s="13"/>
      <c r="C79" s="14" t="s">
        <v>17</v>
      </c>
      <c r="D79" s="15">
        <v>5</v>
      </c>
      <c r="E79" s="16">
        <v>1</v>
      </c>
      <c r="F79" s="29">
        <v>1000</v>
      </c>
      <c r="G79" s="47">
        <f>F79*D79</f>
        <v>5000</v>
      </c>
      <c r="H79" s="47">
        <f>G79*12</f>
        <v>60000</v>
      </c>
    </row>
    <row r="80" spans="2:8" x14ac:dyDescent="0.25">
      <c r="B80" s="13"/>
      <c r="C80" s="14" t="s">
        <v>18</v>
      </c>
      <c r="D80" s="15">
        <v>2</v>
      </c>
      <c r="E80" s="16">
        <v>0.9</v>
      </c>
      <c r="F80" s="17">
        <v>900</v>
      </c>
      <c r="G80" s="47">
        <f>F80*D80</f>
        <v>1800</v>
      </c>
      <c r="H80" s="47">
        <f>G80*12</f>
        <v>21600</v>
      </c>
    </row>
    <row r="81" spans="2:9" ht="45" x14ac:dyDescent="0.25">
      <c r="B81" s="31">
        <v>2</v>
      </c>
      <c r="C81" s="30" t="s">
        <v>45</v>
      </c>
      <c r="D81" s="15"/>
      <c r="E81" s="48"/>
      <c r="F81" s="47"/>
      <c r="G81" s="47"/>
      <c r="H81" s="47"/>
    </row>
    <row r="82" spans="2:9" s="34" customFormat="1" x14ac:dyDescent="0.25">
      <c r="B82" s="13"/>
      <c r="C82" s="14" t="s">
        <v>15</v>
      </c>
      <c r="D82" s="15">
        <v>1</v>
      </c>
      <c r="E82" s="57">
        <v>2.2000000000000002</v>
      </c>
      <c r="F82" s="49">
        <v>2200</v>
      </c>
      <c r="G82" s="49">
        <f>F82*D82</f>
        <v>2200</v>
      </c>
      <c r="H82" s="49">
        <f>G82*12</f>
        <v>26400</v>
      </c>
    </row>
    <row r="83" spans="2:9" s="34" customFormat="1" x14ac:dyDescent="0.25">
      <c r="B83" s="13"/>
      <c r="C83" s="14" t="s">
        <v>20</v>
      </c>
      <c r="D83" s="15">
        <v>1</v>
      </c>
      <c r="E83" s="57">
        <v>2</v>
      </c>
      <c r="F83" s="49">
        <v>2000</v>
      </c>
      <c r="G83" s="49">
        <f>F83*D83</f>
        <v>2000</v>
      </c>
      <c r="H83" s="49">
        <f>G83*12</f>
        <v>24000</v>
      </c>
    </row>
    <row r="84" spans="2:9" x14ac:dyDescent="0.25">
      <c r="B84" s="13"/>
      <c r="C84" s="14" t="s">
        <v>16</v>
      </c>
      <c r="D84" s="15">
        <v>1</v>
      </c>
      <c r="E84" s="16">
        <v>1.5</v>
      </c>
      <c r="F84" s="29">
        <v>1500</v>
      </c>
      <c r="G84" s="47">
        <f>F84*D84</f>
        <v>1500</v>
      </c>
      <c r="H84" s="47">
        <f>G84*12</f>
        <v>18000</v>
      </c>
    </row>
    <row r="85" spans="2:9" x14ac:dyDescent="0.25">
      <c r="B85" s="13"/>
      <c r="C85" s="14" t="s">
        <v>17</v>
      </c>
      <c r="D85" s="15">
        <v>8</v>
      </c>
      <c r="E85" s="58">
        <v>1.1499999999999999</v>
      </c>
      <c r="F85" s="29">
        <v>1150</v>
      </c>
      <c r="G85" s="47">
        <f>F85*D85</f>
        <v>9200</v>
      </c>
      <c r="H85" s="47">
        <f>G85*12</f>
        <v>110400</v>
      </c>
      <c r="I85" s="7" t="s">
        <v>46</v>
      </c>
    </row>
    <row r="86" spans="2:9" x14ac:dyDescent="0.25">
      <c r="B86" s="31">
        <v>3</v>
      </c>
      <c r="C86" s="30" t="s">
        <v>47</v>
      </c>
      <c r="D86" s="15"/>
      <c r="E86" s="59"/>
      <c r="F86" s="54"/>
      <c r="G86" s="54"/>
      <c r="H86" s="47"/>
    </row>
    <row r="87" spans="2:9" x14ac:dyDescent="0.25">
      <c r="B87" s="13"/>
      <c r="C87" s="14" t="s">
        <v>15</v>
      </c>
      <c r="D87" s="15">
        <v>1</v>
      </c>
      <c r="E87" s="59">
        <v>2.2000000000000002</v>
      </c>
      <c r="F87" s="47">
        <v>2200</v>
      </c>
      <c r="G87" s="54">
        <f>F87*D87</f>
        <v>2200</v>
      </c>
      <c r="H87" s="47">
        <f>G87*12</f>
        <v>26400</v>
      </c>
    </row>
    <row r="88" spans="2:9" s="34" customFormat="1" x14ac:dyDescent="0.25">
      <c r="B88" s="13"/>
      <c r="C88" s="14" t="s">
        <v>16</v>
      </c>
      <c r="D88" s="15">
        <v>1</v>
      </c>
      <c r="E88" s="16">
        <v>1.6</v>
      </c>
      <c r="F88" s="29">
        <v>1600</v>
      </c>
      <c r="G88" s="60">
        <f>F88*D88</f>
        <v>1600</v>
      </c>
      <c r="H88" s="60">
        <f>G88*12</f>
        <v>19200</v>
      </c>
    </row>
    <row r="89" spans="2:9" x14ac:dyDescent="0.25">
      <c r="B89" s="13"/>
      <c r="C89" s="14" t="s">
        <v>17</v>
      </c>
      <c r="D89" s="15">
        <v>4</v>
      </c>
      <c r="E89" s="16">
        <v>1.2</v>
      </c>
      <c r="F89" s="29">
        <v>1200</v>
      </c>
      <c r="G89" s="54">
        <f>F89*D89</f>
        <v>4800</v>
      </c>
      <c r="H89" s="47">
        <f>G89*12</f>
        <v>57600</v>
      </c>
    </row>
    <row r="90" spans="2:9" x14ac:dyDescent="0.25">
      <c r="B90" s="13"/>
      <c r="C90" s="14" t="s">
        <v>18</v>
      </c>
      <c r="D90" s="15">
        <v>1</v>
      </c>
      <c r="E90" s="16">
        <v>0.85</v>
      </c>
      <c r="F90" s="17">
        <v>850</v>
      </c>
      <c r="G90" s="54">
        <f>F90*D90</f>
        <v>850</v>
      </c>
      <c r="H90" s="47">
        <f>G90*12</f>
        <v>10200</v>
      </c>
    </row>
    <row r="91" spans="2:9" s="34" customFormat="1" ht="45" x14ac:dyDescent="0.25">
      <c r="B91" s="31">
        <v>4</v>
      </c>
      <c r="C91" s="30" t="s">
        <v>48</v>
      </c>
      <c r="D91" s="15"/>
      <c r="E91" s="57"/>
      <c r="F91" s="49"/>
      <c r="G91" s="49"/>
      <c r="H91" s="49"/>
    </row>
    <row r="92" spans="2:9" x14ac:dyDescent="0.25">
      <c r="B92" s="13"/>
      <c r="C92" s="14" t="s">
        <v>15</v>
      </c>
      <c r="D92" s="15">
        <v>1</v>
      </c>
      <c r="E92" s="48">
        <v>2.2000000000000002</v>
      </c>
      <c r="F92" s="47">
        <v>2200</v>
      </c>
      <c r="G92" s="54">
        <f>F92*D92</f>
        <v>2200</v>
      </c>
      <c r="H92" s="47">
        <f>G92*12</f>
        <v>26400</v>
      </c>
    </row>
    <row r="93" spans="2:9" x14ac:dyDescent="0.25">
      <c r="B93" s="13"/>
      <c r="C93" s="14" t="s">
        <v>20</v>
      </c>
      <c r="D93" s="15">
        <v>1</v>
      </c>
      <c r="E93" s="59">
        <v>2</v>
      </c>
      <c r="F93" s="47">
        <v>2000</v>
      </c>
      <c r="G93" s="54">
        <v>2000</v>
      </c>
      <c r="H93" s="47">
        <f>G93*12</f>
        <v>24000</v>
      </c>
    </row>
    <row r="94" spans="2:9" x14ac:dyDescent="0.25">
      <c r="B94" s="13"/>
      <c r="C94" s="14" t="s">
        <v>16</v>
      </c>
      <c r="D94" s="15">
        <v>2</v>
      </c>
      <c r="E94" s="16">
        <v>1.6</v>
      </c>
      <c r="F94" s="29">
        <v>1600</v>
      </c>
      <c r="G94" s="54">
        <f>F94*D94</f>
        <v>3200</v>
      </c>
      <c r="H94" s="47">
        <f>G94*12</f>
        <v>38400</v>
      </c>
    </row>
    <row r="95" spans="2:9" s="34" customFormat="1" x14ac:dyDescent="0.25">
      <c r="B95" s="13"/>
      <c r="C95" s="51" t="s">
        <v>17</v>
      </c>
      <c r="D95" s="52">
        <v>2</v>
      </c>
      <c r="E95" s="58">
        <v>1.3</v>
      </c>
      <c r="F95" s="73">
        <v>1300</v>
      </c>
      <c r="G95" s="74">
        <f>F95*D95</f>
        <v>2600</v>
      </c>
      <c r="H95" s="74">
        <f>G95*12</f>
        <v>31200</v>
      </c>
    </row>
    <row r="96" spans="2:9" s="34" customFormat="1" x14ac:dyDescent="0.25">
      <c r="B96" s="1"/>
      <c r="C96" s="51" t="s">
        <v>18</v>
      </c>
      <c r="D96" s="75">
        <v>8</v>
      </c>
      <c r="E96" s="76">
        <v>1</v>
      </c>
      <c r="F96" s="77">
        <v>1000</v>
      </c>
      <c r="G96" s="74">
        <f>F96*D96</f>
        <v>8000</v>
      </c>
      <c r="H96" s="74">
        <f>G96*12</f>
        <v>96000</v>
      </c>
    </row>
    <row r="97" spans="2:10" s="34" customFormat="1" x14ac:dyDescent="0.25">
      <c r="B97" s="1"/>
      <c r="C97" s="68"/>
      <c r="D97" s="69"/>
      <c r="E97" s="70"/>
      <c r="F97" s="71"/>
      <c r="G97" s="63"/>
      <c r="H97" s="63"/>
    </row>
    <row r="98" spans="2:10" x14ac:dyDescent="0.25">
      <c r="C98" s="61" t="s">
        <v>49</v>
      </c>
      <c r="D98" s="62">
        <f>SUM(D4:D96)</f>
        <v>173</v>
      </c>
      <c r="E98" s="62"/>
      <c r="F98" s="62"/>
      <c r="G98" s="63"/>
      <c r="H98" s="63"/>
      <c r="I98" s="64"/>
      <c r="J98" s="65"/>
    </row>
    <row r="99" spans="2:10" x14ac:dyDescent="0.25">
      <c r="H99" s="63"/>
    </row>
    <row r="100" spans="2:10" x14ac:dyDescent="0.25">
      <c r="H100" s="66"/>
    </row>
    <row r="101" spans="2:10" x14ac:dyDescent="0.25">
      <c r="H101" s="66"/>
    </row>
  </sheetData>
  <mergeCells count="1">
    <mergeCell ref="B2:H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Maia Gotiashvili</dc:creator>
  <cp:lastModifiedBy>Besarion Simonishvili</cp:lastModifiedBy>
  <dcterms:created xsi:type="dcterms:W3CDTF">2019-11-25T09:31:03Z</dcterms:created>
  <dcterms:modified xsi:type="dcterms:W3CDTF">2019-11-26T09:19:47Z</dcterms:modified>
</cp:coreProperties>
</file>